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aev_A\Desktop\Типовая конкурсная документация (актуализированная)\"/>
    </mc:Choice>
  </mc:AlternateContent>
  <bookViews>
    <workbookView xWindow="0" yWindow="0" windowWidth="28800" windowHeight="12315"/>
  </bookViews>
  <sheets>
    <sheet name="выписка из реестра" sheetId="2" r:id="rId1"/>
    <sheet name="м-т №19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<sst xmlns="http://schemas.openxmlformats.org/spreadsheetml/2006/main" count="61" uniqueCount="49">
  <si>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</si>
  <si>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</si>
  <si>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</si>
  <si>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</si>
  <si>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</si>
  <si>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</si>
  <si>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</si>
  <si>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</si>
  <si>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</si>
  <si>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</si>
  <si>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</si>
  <si>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</si>
  <si>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</si>
  <si>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</si>
  <si>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</si>
  <si>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</si>
  <si>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</si>
  <si>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</si>
  <si>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</si>
  <si>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</si>
  <si>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</si>
  <si>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</si>
  <si>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</si>
  <si>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</si>
  <si>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</si>
  <si>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</si>
  <si>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</si>
  <si>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</si>
  <si>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</si>
  <si>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</si>
  <si>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</si>
  <si>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</si>
  <si>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</si>
  <si>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</si>
  <si>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</si>
  <si>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</si>
  <si>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</si>
  <si>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</si>
  <si>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</si>
  <si>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</si>
  <si>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</si>
  <si>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</si>
  <si>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не ниже малого</t>
  </si>
  <si>
    <t xml:space="preserve"> Муниципальный маршрут № 19 "СНО «Иристон»-Иристонская"</t>
  </si>
  <si>
    <t>СНО «Иристон»-Иристонская</t>
  </si>
  <si>
    <t xml:space="preserve">СНО «Учитель», Зоопарк, Вечный огонь,
Дом печати,
ТЦ «Арктика», ДК ОЗАТЭ, Ардонская, пр.Коста, Гастелло, Гадиева,
Центр-К,
ВМУП «Владэнерго», Дзержинского, Первомайская, Кожвендиспансер, Поликлиника №4, ДРКБ, Ардонская, Осетинский театр, Островского, СОШ №26, Кольбуса, пл.Победы, З.Космодемьянской, пл.Воссоединения, Леваневского, 
 АВ-1, Московская,15, Советский районный суд, Леонова, 
ТЦ «Альда», 
пл. Революции, Огурцова, 
ДК «Металлургов», Зортова, Тельмана, Дзарахохова Бутаева, Минина, Теплосети, Тельмана, Николаева
</t>
  </si>
  <si>
    <t xml:space="preserve">Прямое направление:
пр.Коста, Гадиева, пр.Доватора, Барбашова, пр.Коста, Московская, Пожарского, Иристонская
Обратное направление:
Иристонская, Чапаева, Гвардейская, Пожарского, Московская, пр.Коста, Барбашова, пр.Доватора, Гадиева, пр.Коста.
</t>
  </si>
  <si>
    <t xml:space="preserve">СНО "Иристон", СНО «Учитель», Зоопарк, Вечный огонь,
Дом печати,
ТЦ «Арктика», ДК ОЗАТЭ, Ардонская, пр.Коста, Гастелло, Гадиева,
Центр-К,
ВМУП «Владэнерго», Дзержинского, Первомайская, Кожвендиспансер, Поликлиника №4, ДРКБ, Ардонская, Осетинский театр, Островского, СОШ №26, Кольбуса, пл.Победы, З.Космодемьянской, пл.Воссоединения, Леваневского, 
 АВ-1, Московская,15, Советский районный суд, Леонова, 
ТЦ «Альда», 
пл. Революции, Огурцова, 
ДК «Металлургов», Зортова, Тельмана, Дзарахохова Бутаева, Минина, Теплосети, Тельмана, Николаева, Иристонская
</t>
  </si>
  <si>
    <t>Приложение №14                                              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</si>
</sst>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0" zoomScaleNormal="80" workbookViewId="0">
      <selection activeCell="N2" sqref="N2:O5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9.7109375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48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16</v>
      </c>
      <c r="B13" s="36">
        <v>19</v>
      </c>
      <c r="C13" s="35" t="s">
        <v>44</v>
      </c>
      <c r="D13" s="35" t="s">
        <v>45</v>
      </c>
      <c r="E13" s="35" t="s">
        <v>46</v>
      </c>
      <c r="F13" s="39">
        <v>13.9</v>
      </c>
      <c r="G13" s="35" t="s">
        <v>37</v>
      </c>
      <c r="H13" s="35" t="s">
        <v>38</v>
      </c>
      <c r="I13" s="35" t="s">
        <v>39</v>
      </c>
      <c r="J13" s="39" t="s">
        <v>42</v>
      </c>
      <c r="K13" s="35" t="s">
        <v>40</v>
      </c>
      <c r="L13" s="39">
        <v>41</v>
      </c>
      <c r="M13" s="38" t="s">
        <v>41</v>
      </c>
      <c r="N13" s="37"/>
      <c r="O13" s="40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19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topLeftCell="D1" workbookViewId="0">
      <selection activeCell="H8" sqref="H8:O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62" t="s">
        <v>43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0" t="s">
        <v>0</v>
      </c>
      <c r="C4" s="60" t="s">
        <v>1</v>
      </c>
      <c r="D4" s="60" t="s">
        <v>2</v>
      </c>
      <c r="E4" s="60" t="s">
        <v>3</v>
      </c>
      <c r="F4" s="64" t="s">
        <v>4</v>
      </c>
      <c r="G4" s="60" t="s">
        <v>5</v>
      </c>
      <c r="H4" s="67" t="s">
        <v>6</v>
      </c>
      <c r="I4" s="68"/>
      <c r="J4" s="68"/>
      <c r="K4" s="68"/>
      <c r="L4" s="68"/>
      <c r="M4" s="68"/>
      <c r="N4" s="68"/>
      <c r="O4" s="69"/>
      <c r="P4" s="67" t="s">
        <v>7</v>
      </c>
      <c r="Q4" s="68"/>
      <c r="R4" s="68"/>
      <c r="S4" s="68"/>
      <c r="T4" s="68"/>
      <c r="U4" s="68"/>
      <c r="V4" s="68"/>
      <c r="W4" s="69"/>
    </row>
    <row r="5" spans="1:23" ht="63" x14ac:dyDescent="0.25">
      <c r="A5" s="1"/>
      <c r="B5" s="63"/>
      <c r="C5" s="63"/>
      <c r="D5" s="63"/>
      <c r="E5" s="63"/>
      <c r="F5" s="65"/>
      <c r="G5" s="63"/>
      <c r="H5" s="60" t="s">
        <v>8</v>
      </c>
      <c r="I5" s="60" t="s">
        <v>9</v>
      </c>
      <c r="J5" s="60" t="s">
        <v>10</v>
      </c>
      <c r="K5" s="60" t="s">
        <v>11</v>
      </c>
      <c r="L5" s="60" t="s">
        <v>12</v>
      </c>
      <c r="M5" s="60" t="s">
        <v>9</v>
      </c>
      <c r="N5" s="60" t="s">
        <v>13</v>
      </c>
      <c r="O5" s="2" t="s">
        <v>14</v>
      </c>
      <c r="P5" s="60" t="s">
        <v>8</v>
      </c>
      <c r="Q5" s="60" t="s">
        <v>9</v>
      </c>
      <c r="R5" s="60" t="s">
        <v>10</v>
      </c>
      <c r="S5" s="60" t="s">
        <v>11</v>
      </c>
      <c r="T5" s="60" t="s">
        <v>12</v>
      </c>
      <c r="U5" s="60" t="s">
        <v>9</v>
      </c>
      <c r="V5" s="60" t="s">
        <v>13</v>
      </c>
      <c r="W5" s="3" t="s">
        <v>15</v>
      </c>
    </row>
    <row r="6" spans="1:23" ht="39.75" customHeight="1" thickBot="1" x14ac:dyDescent="0.3">
      <c r="A6" s="1"/>
      <c r="B6" s="61"/>
      <c r="C6" s="61"/>
      <c r="D6" s="61"/>
      <c r="E6" s="61"/>
      <c r="F6" s="66"/>
      <c r="G6" s="61"/>
      <c r="H6" s="61"/>
      <c r="I6" s="61"/>
      <c r="J6" s="61"/>
      <c r="K6" s="61"/>
      <c r="L6" s="61"/>
      <c r="M6" s="61"/>
      <c r="N6" s="61"/>
      <c r="O6" s="4" t="s">
        <v>16</v>
      </c>
      <c r="P6" s="61"/>
      <c r="Q6" s="61"/>
      <c r="R6" s="61"/>
      <c r="S6" s="61"/>
      <c r="T6" s="61"/>
      <c r="U6" s="61"/>
      <c r="V6" s="61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75">
        <v>16</v>
      </c>
      <c r="C8" s="77" t="s">
        <v>44</v>
      </c>
      <c r="D8" s="77">
        <v>19</v>
      </c>
      <c r="E8" s="72" t="s">
        <v>47</v>
      </c>
      <c r="F8" s="80" t="s">
        <v>17</v>
      </c>
      <c r="G8" s="83"/>
      <c r="H8" s="86" t="s">
        <v>18</v>
      </c>
      <c r="I8" s="41">
        <v>5</v>
      </c>
      <c r="J8" s="42">
        <f>TIME(7,0,0)</f>
        <v>0.29166666666666669</v>
      </c>
      <c r="K8" s="43"/>
      <c r="L8" s="86" t="s">
        <v>18</v>
      </c>
      <c r="M8" s="41">
        <v>5</v>
      </c>
      <c r="N8" s="42">
        <f>TIME(8,0,0)</f>
        <v>0.33333333333333331</v>
      </c>
      <c r="O8" s="7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76"/>
      <c r="C9" s="78"/>
      <c r="D9" s="78"/>
      <c r="E9" s="73"/>
      <c r="F9" s="81"/>
      <c r="G9" s="84"/>
      <c r="H9" s="87"/>
      <c r="I9" s="44">
        <v>6</v>
      </c>
      <c r="J9" s="45">
        <f>J8+TIME(0,7,0)</f>
        <v>0.29652777777777778</v>
      </c>
      <c r="K9" s="46"/>
      <c r="L9" s="87"/>
      <c r="M9" s="44">
        <v>6</v>
      </c>
      <c r="N9" s="45">
        <f>N8+TIME(0,7,0)</f>
        <v>0.33819444444444441</v>
      </c>
      <c r="O9" s="7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76"/>
      <c r="C10" s="78"/>
      <c r="D10" s="78"/>
      <c r="E10" s="73"/>
      <c r="F10" s="81"/>
      <c r="G10" s="84"/>
      <c r="H10" s="87"/>
      <c r="I10" s="44">
        <v>1</v>
      </c>
      <c r="J10" s="45">
        <f t="shared" ref="J10:J16" si="0">J9+TIME(0,7,0)</f>
        <v>0.30138888888888887</v>
      </c>
      <c r="K10" s="46"/>
      <c r="L10" s="87"/>
      <c r="M10" s="44">
        <v>1</v>
      </c>
      <c r="N10" s="45">
        <f t="shared" ref="N10:N16" si="1">N9+TIME(0,7,0)</f>
        <v>0.3430555555555555</v>
      </c>
      <c r="O10" s="7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76"/>
      <c r="C11" s="78"/>
      <c r="D11" s="78"/>
      <c r="E11" s="73"/>
      <c r="F11" s="81"/>
      <c r="G11" s="84"/>
      <c r="H11" s="87"/>
      <c r="I11" s="47">
        <v>2</v>
      </c>
      <c r="J11" s="45">
        <f t="shared" si="0"/>
        <v>0.30624999999999997</v>
      </c>
      <c r="K11" s="46"/>
      <c r="L11" s="87"/>
      <c r="M11" s="47">
        <v>2</v>
      </c>
      <c r="N11" s="45">
        <f t="shared" si="1"/>
        <v>0.3479166666666666</v>
      </c>
      <c r="O11" s="7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76"/>
      <c r="C12" s="78"/>
      <c r="D12" s="78"/>
      <c r="E12" s="73"/>
      <c r="F12" s="81"/>
      <c r="G12" s="84"/>
      <c r="H12" s="87"/>
      <c r="I12" s="47">
        <v>3</v>
      </c>
      <c r="J12" s="45">
        <f t="shared" si="0"/>
        <v>0.31111111111111106</v>
      </c>
      <c r="K12" s="46"/>
      <c r="L12" s="87"/>
      <c r="M12" s="47">
        <v>3</v>
      </c>
      <c r="N12" s="45">
        <f t="shared" si="1"/>
        <v>0.35277777777777769</v>
      </c>
      <c r="O12" s="7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76"/>
      <c r="C13" s="78"/>
      <c r="D13" s="78"/>
      <c r="E13" s="73"/>
      <c r="F13" s="81"/>
      <c r="G13" s="84"/>
      <c r="H13" s="87"/>
      <c r="I13" s="47">
        <v>4</v>
      </c>
      <c r="J13" s="45">
        <f t="shared" si="0"/>
        <v>0.31597222222222215</v>
      </c>
      <c r="K13" s="46"/>
      <c r="L13" s="87"/>
      <c r="M13" s="47">
        <v>4</v>
      </c>
      <c r="N13" s="45">
        <f t="shared" si="1"/>
        <v>0.35763888888888878</v>
      </c>
      <c r="O13" s="7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76"/>
      <c r="C14" s="78"/>
      <c r="D14" s="78"/>
      <c r="E14" s="73"/>
      <c r="F14" s="81"/>
      <c r="G14" s="84"/>
      <c r="H14" s="87"/>
      <c r="I14" s="47">
        <v>5</v>
      </c>
      <c r="J14" s="45">
        <f t="shared" si="0"/>
        <v>0.32083333333333325</v>
      </c>
      <c r="K14" s="46"/>
      <c r="L14" s="87"/>
      <c r="M14" s="47">
        <v>5</v>
      </c>
      <c r="N14" s="45">
        <f t="shared" si="1"/>
        <v>0.36249999999999988</v>
      </c>
      <c r="O14" s="7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76"/>
      <c r="C15" s="78"/>
      <c r="D15" s="78"/>
      <c r="E15" s="73"/>
      <c r="F15" s="81"/>
      <c r="G15" s="84"/>
      <c r="H15" s="87"/>
      <c r="I15" s="47">
        <v>6</v>
      </c>
      <c r="J15" s="45">
        <f t="shared" si="0"/>
        <v>0.32569444444444434</v>
      </c>
      <c r="K15" s="46"/>
      <c r="L15" s="87"/>
      <c r="M15" s="47">
        <v>6</v>
      </c>
      <c r="N15" s="45">
        <f t="shared" si="1"/>
        <v>0.36736111111111097</v>
      </c>
      <c r="O15" s="7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76"/>
      <c r="C16" s="78"/>
      <c r="D16" s="78"/>
      <c r="E16" s="73"/>
      <c r="F16" s="81"/>
      <c r="G16" s="84"/>
      <c r="H16" s="87"/>
      <c r="I16" s="47">
        <v>2</v>
      </c>
      <c r="J16" s="45">
        <f t="shared" si="0"/>
        <v>0.33055555555555544</v>
      </c>
      <c r="K16" s="46"/>
      <c r="L16" s="87"/>
      <c r="M16" s="47">
        <v>2</v>
      </c>
      <c r="N16" s="45">
        <f t="shared" si="1"/>
        <v>0.37222222222222207</v>
      </c>
      <c r="O16" s="7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76"/>
      <c r="C17" s="78"/>
      <c r="D17" s="78"/>
      <c r="E17" s="73"/>
      <c r="F17" s="81"/>
      <c r="G17" s="84"/>
      <c r="H17" s="87"/>
      <c r="I17" s="47">
        <v>1</v>
      </c>
      <c r="J17" s="45">
        <f>J16+TIME(0,7,0)</f>
        <v>0.33541666666666653</v>
      </c>
      <c r="K17" s="46"/>
      <c r="L17" s="87"/>
      <c r="M17" s="47">
        <v>1</v>
      </c>
      <c r="N17" s="45">
        <f>N16+TIME(0,7,0)</f>
        <v>0.37708333333333316</v>
      </c>
      <c r="O17" s="7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76"/>
      <c r="C18" s="78"/>
      <c r="D18" s="78"/>
      <c r="E18" s="73"/>
      <c r="F18" s="81"/>
      <c r="G18" s="84"/>
      <c r="H18" s="87"/>
      <c r="I18" s="47">
        <v>3</v>
      </c>
      <c r="J18" s="45">
        <f>J17+TIME(0,5,0)</f>
        <v>0.33888888888888874</v>
      </c>
      <c r="K18" s="46"/>
      <c r="L18" s="87"/>
      <c r="M18" s="47">
        <v>3</v>
      </c>
      <c r="N18" s="45">
        <f>N17+TIME(0,5,0)</f>
        <v>0.38055555555555537</v>
      </c>
      <c r="O18" s="7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76"/>
      <c r="C19" s="78"/>
      <c r="D19" s="78"/>
      <c r="E19" s="73"/>
      <c r="F19" s="81"/>
      <c r="G19" s="84"/>
      <c r="H19" s="87"/>
      <c r="I19" s="47">
        <v>4</v>
      </c>
      <c r="J19" s="45">
        <f t="shared" ref="J19:J28" si="2">J18+TIME(0,5,0)</f>
        <v>0.34236111111111095</v>
      </c>
      <c r="K19" s="46"/>
      <c r="L19" s="87"/>
      <c r="M19" s="47">
        <v>4</v>
      </c>
      <c r="N19" s="45">
        <f t="shared" ref="N19:N28" si="3">N18+TIME(0,5,0)</f>
        <v>0.38402777777777758</v>
      </c>
      <c r="O19" s="7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76"/>
      <c r="C20" s="78"/>
      <c r="D20" s="78"/>
      <c r="E20" s="73"/>
      <c r="F20" s="81"/>
      <c r="G20" s="84"/>
      <c r="H20" s="87"/>
      <c r="I20" s="47">
        <v>5</v>
      </c>
      <c r="J20" s="45">
        <f t="shared" si="2"/>
        <v>0.34583333333333316</v>
      </c>
      <c r="K20" s="46"/>
      <c r="L20" s="87"/>
      <c r="M20" s="47">
        <v>5</v>
      </c>
      <c r="N20" s="45">
        <f t="shared" si="3"/>
        <v>0.38749999999999979</v>
      </c>
      <c r="O20" s="7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76"/>
      <c r="C21" s="78"/>
      <c r="D21" s="78"/>
      <c r="E21" s="73"/>
      <c r="F21" s="81"/>
      <c r="G21" s="84"/>
      <c r="H21" s="87"/>
      <c r="I21" s="47">
        <v>6</v>
      </c>
      <c r="J21" s="45">
        <f t="shared" si="2"/>
        <v>0.34930555555555537</v>
      </c>
      <c r="K21" s="46"/>
      <c r="L21" s="87"/>
      <c r="M21" s="47">
        <v>6</v>
      </c>
      <c r="N21" s="45">
        <f t="shared" si="3"/>
        <v>0.390972222222222</v>
      </c>
      <c r="O21" s="7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76"/>
      <c r="C22" s="78"/>
      <c r="D22" s="78"/>
      <c r="E22" s="73"/>
      <c r="F22" s="81"/>
      <c r="G22" s="84"/>
      <c r="H22" s="87"/>
      <c r="I22" s="47">
        <v>1</v>
      </c>
      <c r="J22" s="45">
        <f t="shared" si="2"/>
        <v>0.35277777777777758</v>
      </c>
      <c r="K22" s="46"/>
      <c r="L22" s="87"/>
      <c r="M22" s="47">
        <v>1</v>
      </c>
      <c r="N22" s="45">
        <f t="shared" si="3"/>
        <v>0.39444444444444421</v>
      </c>
      <c r="O22" s="7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76"/>
      <c r="C23" s="78"/>
      <c r="D23" s="78"/>
      <c r="E23" s="73"/>
      <c r="F23" s="81"/>
      <c r="G23" s="84"/>
      <c r="H23" s="87"/>
      <c r="I23" s="47">
        <v>2</v>
      </c>
      <c r="J23" s="45">
        <f t="shared" si="2"/>
        <v>0.35624999999999979</v>
      </c>
      <c r="K23" s="46"/>
      <c r="L23" s="87"/>
      <c r="M23" s="47">
        <v>2</v>
      </c>
      <c r="N23" s="45">
        <f t="shared" si="3"/>
        <v>0.39791666666666642</v>
      </c>
      <c r="O23" s="7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76"/>
      <c r="C24" s="78"/>
      <c r="D24" s="78"/>
      <c r="E24" s="73"/>
      <c r="F24" s="81"/>
      <c r="G24" s="84"/>
      <c r="H24" s="87"/>
      <c r="I24" s="47">
        <v>3</v>
      </c>
      <c r="J24" s="45">
        <f t="shared" si="2"/>
        <v>0.359722222222222</v>
      </c>
      <c r="K24" s="46"/>
      <c r="L24" s="87"/>
      <c r="M24" s="47">
        <v>3</v>
      </c>
      <c r="N24" s="45">
        <f t="shared" si="3"/>
        <v>0.40138888888888863</v>
      </c>
      <c r="O24" s="7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76"/>
      <c r="C25" s="78"/>
      <c r="D25" s="78"/>
      <c r="E25" s="73"/>
      <c r="F25" s="81"/>
      <c r="G25" s="84"/>
      <c r="H25" s="87"/>
      <c r="I25" s="47">
        <v>4</v>
      </c>
      <c r="J25" s="45">
        <f t="shared" si="2"/>
        <v>0.36319444444444421</v>
      </c>
      <c r="K25" s="46"/>
      <c r="L25" s="87"/>
      <c r="M25" s="47">
        <v>4</v>
      </c>
      <c r="N25" s="45">
        <f t="shared" si="3"/>
        <v>0.40486111111111084</v>
      </c>
      <c r="O25" s="7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76"/>
      <c r="C26" s="78"/>
      <c r="D26" s="78"/>
      <c r="E26" s="73"/>
      <c r="F26" s="81"/>
      <c r="G26" s="84"/>
      <c r="H26" s="87"/>
      <c r="I26" s="47">
        <v>5</v>
      </c>
      <c r="J26" s="45">
        <f t="shared" si="2"/>
        <v>0.36666666666666642</v>
      </c>
      <c r="K26" s="46"/>
      <c r="L26" s="87"/>
      <c r="M26" s="47">
        <v>5</v>
      </c>
      <c r="N26" s="45">
        <f t="shared" si="3"/>
        <v>0.40833333333333305</v>
      </c>
      <c r="O26" s="7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76"/>
      <c r="C27" s="78"/>
      <c r="D27" s="78"/>
      <c r="E27" s="73"/>
      <c r="F27" s="81"/>
      <c r="G27" s="84"/>
      <c r="H27" s="87"/>
      <c r="I27" s="47">
        <v>6</v>
      </c>
      <c r="J27" s="45">
        <f>J26+TIME(0,5,0)</f>
        <v>0.37013888888888863</v>
      </c>
      <c r="K27" s="46"/>
      <c r="L27" s="87"/>
      <c r="M27" s="47">
        <v>6</v>
      </c>
      <c r="N27" s="45">
        <f>N26+TIME(0,5,0)</f>
        <v>0.41180555555555526</v>
      </c>
      <c r="O27" s="7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76"/>
      <c r="C28" s="78"/>
      <c r="D28" s="78"/>
      <c r="E28" s="73"/>
      <c r="F28" s="81"/>
      <c r="G28" s="84"/>
      <c r="H28" s="87"/>
      <c r="I28" s="47">
        <v>1</v>
      </c>
      <c r="J28" s="45">
        <f t="shared" si="2"/>
        <v>0.37361111111111084</v>
      </c>
      <c r="K28" s="46"/>
      <c r="L28" s="87"/>
      <c r="M28" s="47">
        <v>1</v>
      </c>
      <c r="N28" s="45">
        <f t="shared" si="3"/>
        <v>0.41527777777777747</v>
      </c>
      <c r="O28" s="7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76"/>
      <c r="C29" s="78"/>
      <c r="D29" s="78"/>
      <c r="E29" s="73"/>
      <c r="F29" s="81"/>
      <c r="G29" s="84"/>
      <c r="H29" s="87"/>
      <c r="I29" s="47">
        <v>2</v>
      </c>
      <c r="J29" s="45">
        <f>J28+TIME(0,7,0)</f>
        <v>0.37847222222222193</v>
      </c>
      <c r="K29" s="46"/>
      <c r="L29" s="87"/>
      <c r="M29" s="47">
        <v>2</v>
      </c>
      <c r="N29" s="45">
        <f>N28+TIME(0,7,0)</f>
        <v>0.42013888888888856</v>
      </c>
      <c r="O29" s="7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76"/>
      <c r="C30" s="78"/>
      <c r="D30" s="78"/>
      <c r="E30" s="73"/>
      <c r="F30" s="81"/>
      <c r="G30" s="84"/>
      <c r="H30" s="87"/>
      <c r="I30" s="47">
        <v>3</v>
      </c>
      <c r="J30" s="45">
        <f t="shared" ref="J30:J93" si="4">J29+TIME(0,7,0)</f>
        <v>0.38333333333333303</v>
      </c>
      <c r="K30" s="46"/>
      <c r="L30" s="87"/>
      <c r="M30" s="47">
        <v>3</v>
      </c>
      <c r="N30" s="45">
        <f t="shared" ref="N30:N93" si="5">N29+TIME(0,7,0)</f>
        <v>0.42499999999999966</v>
      </c>
      <c r="O30" s="7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76"/>
      <c r="C31" s="78"/>
      <c r="D31" s="78"/>
      <c r="E31" s="73"/>
      <c r="F31" s="81"/>
      <c r="G31" s="84"/>
      <c r="H31" s="87"/>
      <c r="I31" s="47">
        <v>4</v>
      </c>
      <c r="J31" s="45">
        <f t="shared" si="4"/>
        <v>0.38819444444444412</v>
      </c>
      <c r="K31" s="46"/>
      <c r="L31" s="87"/>
      <c r="M31" s="47">
        <v>4</v>
      </c>
      <c r="N31" s="45">
        <f t="shared" si="5"/>
        <v>0.42986111111111075</v>
      </c>
      <c r="O31" s="7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76"/>
      <c r="C32" s="78"/>
      <c r="D32" s="78"/>
      <c r="E32" s="73"/>
      <c r="F32" s="81"/>
      <c r="G32" s="84"/>
      <c r="H32" s="87"/>
      <c r="I32" s="47">
        <v>5</v>
      </c>
      <c r="J32" s="45">
        <f t="shared" si="4"/>
        <v>0.39305555555555521</v>
      </c>
      <c r="K32" s="46"/>
      <c r="L32" s="87"/>
      <c r="M32" s="47">
        <v>5</v>
      </c>
      <c r="N32" s="45">
        <f t="shared" si="5"/>
        <v>0.43472222222222184</v>
      </c>
      <c r="O32" s="7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76"/>
      <c r="C33" s="78"/>
      <c r="D33" s="78"/>
      <c r="E33" s="73"/>
      <c r="F33" s="81"/>
      <c r="G33" s="84"/>
      <c r="H33" s="87"/>
      <c r="I33" s="47">
        <v>1</v>
      </c>
      <c r="J33" s="45">
        <f t="shared" si="4"/>
        <v>0.39791666666666631</v>
      </c>
      <c r="K33" s="46"/>
      <c r="L33" s="87"/>
      <c r="M33" s="47">
        <v>1</v>
      </c>
      <c r="N33" s="45">
        <f t="shared" si="5"/>
        <v>0.43958333333333294</v>
      </c>
      <c r="O33" s="7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76"/>
      <c r="C34" s="78"/>
      <c r="D34" s="78"/>
      <c r="E34" s="73"/>
      <c r="F34" s="81"/>
      <c r="G34" s="84"/>
      <c r="H34" s="87"/>
      <c r="I34" s="47">
        <v>2</v>
      </c>
      <c r="J34" s="45">
        <f t="shared" si="4"/>
        <v>0.4027777777777774</v>
      </c>
      <c r="K34" s="46"/>
      <c r="L34" s="87"/>
      <c r="M34" s="47">
        <v>2</v>
      </c>
      <c r="N34" s="45">
        <f t="shared" si="5"/>
        <v>0.44444444444444403</v>
      </c>
      <c r="O34" s="7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76"/>
      <c r="C35" s="78"/>
      <c r="D35" s="78"/>
      <c r="E35" s="73"/>
      <c r="F35" s="81"/>
      <c r="G35" s="84"/>
      <c r="H35" s="87"/>
      <c r="I35" s="44">
        <v>3</v>
      </c>
      <c r="J35" s="45">
        <f t="shared" si="4"/>
        <v>0.4076388888888885</v>
      </c>
      <c r="K35" s="46"/>
      <c r="L35" s="87"/>
      <c r="M35" s="47">
        <v>3</v>
      </c>
      <c r="N35" s="45">
        <f t="shared" si="5"/>
        <v>0.44930555555555513</v>
      </c>
      <c r="O35" s="7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76"/>
      <c r="C36" s="78"/>
      <c r="D36" s="78"/>
      <c r="E36" s="73"/>
      <c r="F36" s="81"/>
      <c r="G36" s="84"/>
      <c r="H36" s="87"/>
      <c r="I36" s="48">
        <v>4</v>
      </c>
      <c r="J36" s="45">
        <f t="shared" si="4"/>
        <v>0.41249999999999959</v>
      </c>
      <c r="K36" s="49"/>
      <c r="L36" s="87"/>
      <c r="M36" s="48">
        <v>4</v>
      </c>
      <c r="N36" s="45">
        <f t="shared" si="5"/>
        <v>0.45416666666666622</v>
      </c>
      <c r="O36" s="7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76"/>
      <c r="C37" s="78"/>
      <c r="D37" s="78"/>
      <c r="E37" s="73"/>
      <c r="F37" s="81"/>
      <c r="G37" s="84"/>
      <c r="H37" s="87"/>
      <c r="I37" s="41">
        <v>5</v>
      </c>
      <c r="J37" s="45">
        <f t="shared" si="4"/>
        <v>0.41736111111111068</v>
      </c>
      <c r="K37" s="50"/>
      <c r="L37" s="87"/>
      <c r="M37" s="51">
        <v>5</v>
      </c>
      <c r="N37" s="45">
        <f t="shared" si="5"/>
        <v>0.45902777777777731</v>
      </c>
      <c r="O37" s="7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76"/>
      <c r="C38" s="78"/>
      <c r="D38" s="78"/>
      <c r="E38" s="73"/>
      <c r="F38" s="81"/>
      <c r="G38" s="84"/>
      <c r="H38" s="87"/>
      <c r="I38" s="44">
        <v>6</v>
      </c>
      <c r="J38" s="45">
        <f t="shared" si="4"/>
        <v>0.42222222222222178</v>
      </c>
      <c r="K38" s="46"/>
      <c r="L38" s="87"/>
      <c r="M38" s="44">
        <v>6</v>
      </c>
      <c r="N38" s="45">
        <f t="shared" si="5"/>
        <v>0.46388888888888841</v>
      </c>
      <c r="O38" s="7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76"/>
      <c r="C39" s="78"/>
      <c r="D39" s="78"/>
      <c r="E39" s="73"/>
      <c r="F39" s="81"/>
      <c r="G39" s="84"/>
      <c r="H39" s="87"/>
      <c r="I39" s="44">
        <v>1</v>
      </c>
      <c r="J39" s="45">
        <f t="shared" si="4"/>
        <v>0.42708333333333287</v>
      </c>
      <c r="K39" s="46"/>
      <c r="L39" s="87"/>
      <c r="M39" s="44">
        <v>1</v>
      </c>
      <c r="N39" s="45">
        <f t="shared" si="5"/>
        <v>0.4687499999999995</v>
      </c>
      <c r="O39" s="7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76"/>
      <c r="C40" s="78"/>
      <c r="D40" s="78"/>
      <c r="E40" s="73"/>
      <c r="F40" s="81"/>
      <c r="G40" s="84"/>
      <c r="H40" s="87"/>
      <c r="I40" s="47">
        <v>3</v>
      </c>
      <c r="J40" s="45">
        <f t="shared" si="4"/>
        <v>0.43194444444444396</v>
      </c>
      <c r="K40" s="46"/>
      <c r="L40" s="87"/>
      <c r="M40" s="47">
        <v>3</v>
      </c>
      <c r="N40" s="45">
        <f t="shared" si="5"/>
        <v>0.47361111111111059</v>
      </c>
      <c r="O40" s="7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76"/>
      <c r="C41" s="78"/>
      <c r="D41" s="78"/>
      <c r="E41" s="73"/>
      <c r="F41" s="81"/>
      <c r="G41" s="84"/>
      <c r="H41" s="87"/>
      <c r="I41" s="47">
        <v>4</v>
      </c>
      <c r="J41" s="45">
        <f t="shared" si="4"/>
        <v>0.43680555555555506</v>
      </c>
      <c r="K41" s="46"/>
      <c r="L41" s="87"/>
      <c r="M41" s="47">
        <v>4</v>
      </c>
      <c r="N41" s="45">
        <f t="shared" si="5"/>
        <v>0.47847222222222169</v>
      </c>
      <c r="O41" s="7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76"/>
      <c r="C42" s="78"/>
      <c r="D42" s="78"/>
      <c r="E42" s="73"/>
      <c r="F42" s="81"/>
      <c r="G42" s="84"/>
      <c r="H42" s="87"/>
      <c r="I42" s="47">
        <v>5</v>
      </c>
      <c r="J42" s="45">
        <f t="shared" si="4"/>
        <v>0.44166666666666615</v>
      </c>
      <c r="K42" s="46"/>
      <c r="L42" s="87"/>
      <c r="M42" s="47">
        <v>5</v>
      </c>
      <c r="N42" s="45">
        <f t="shared" si="5"/>
        <v>0.48333333333333278</v>
      </c>
      <c r="O42" s="7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76"/>
      <c r="C43" s="78"/>
      <c r="D43" s="78"/>
      <c r="E43" s="73"/>
      <c r="F43" s="81"/>
      <c r="G43" s="84"/>
      <c r="H43" s="87"/>
      <c r="I43" s="47">
        <v>6</v>
      </c>
      <c r="J43" s="45">
        <f t="shared" si="4"/>
        <v>0.44652777777777725</v>
      </c>
      <c r="K43" s="46"/>
      <c r="L43" s="87"/>
      <c r="M43" s="47">
        <v>6</v>
      </c>
      <c r="N43" s="45">
        <f t="shared" si="5"/>
        <v>0.48819444444444388</v>
      </c>
      <c r="O43" s="7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76"/>
      <c r="C44" s="78"/>
      <c r="D44" s="78"/>
      <c r="E44" s="73"/>
      <c r="F44" s="81"/>
      <c r="G44" s="84"/>
      <c r="H44" s="87"/>
      <c r="I44" s="47">
        <v>1</v>
      </c>
      <c r="J44" s="45">
        <f t="shared" si="4"/>
        <v>0.45138888888888834</v>
      </c>
      <c r="K44" s="46"/>
      <c r="L44" s="87"/>
      <c r="M44" s="47">
        <v>1</v>
      </c>
      <c r="N44" s="45">
        <f t="shared" si="5"/>
        <v>0.49305555555555497</v>
      </c>
      <c r="O44" s="7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76"/>
      <c r="C45" s="78"/>
      <c r="D45" s="78"/>
      <c r="E45" s="73"/>
      <c r="F45" s="81"/>
      <c r="G45" s="84"/>
      <c r="H45" s="87"/>
      <c r="I45" s="47">
        <v>3</v>
      </c>
      <c r="J45" s="45">
        <f t="shared" si="4"/>
        <v>0.45624999999999943</v>
      </c>
      <c r="K45" s="46"/>
      <c r="L45" s="87"/>
      <c r="M45" s="47">
        <v>3</v>
      </c>
      <c r="N45" s="45">
        <f t="shared" si="5"/>
        <v>0.49791666666666606</v>
      </c>
      <c r="O45" s="7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76"/>
      <c r="C46" s="78"/>
      <c r="D46" s="78"/>
      <c r="E46" s="73"/>
      <c r="F46" s="81"/>
      <c r="G46" s="84"/>
      <c r="H46" s="87"/>
      <c r="I46" s="47">
        <v>4</v>
      </c>
      <c r="J46" s="45">
        <f t="shared" si="4"/>
        <v>0.46111111111111053</v>
      </c>
      <c r="K46" s="46"/>
      <c r="L46" s="87"/>
      <c r="M46" s="47">
        <v>4</v>
      </c>
      <c r="N46" s="45">
        <f t="shared" si="5"/>
        <v>0.50277777777777721</v>
      </c>
      <c r="O46" s="7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76"/>
      <c r="C47" s="78"/>
      <c r="D47" s="78"/>
      <c r="E47" s="73"/>
      <c r="F47" s="81"/>
      <c r="G47" s="84"/>
      <c r="H47" s="87"/>
      <c r="I47" s="47">
        <v>5</v>
      </c>
      <c r="J47" s="45">
        <f t="shared" si="4"/>
        <v>0.46597222222222162</v>
      </c>
      <c r="K47" s="46"/>
      <c r="L47" s="87"/>
      <c r="M47" s="47">
        <v>5</v>
      </c>
      <c r="N47" s="45">
        <f t="shared" si="5"/>
        <v>0.50763888888888831</v>
      </c>
      <c r="O47" s="7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76"/>
      <c r="C48" s="78"/>
      <c r="D48" s="78"/>
      <c r="E48" s="73"/>
      <c r="F48" s="81"/>
      <c r="G48" s="84"/>
      <c r="H48" s="87"/>
      <c r="I48" s="47">
        <v>6</v>
      </c>
      <c r="J48" s="45">
        <f t="shared" si="4"/>
        <v>0.47083333333333272</v>
      </c>
      <c r="K48" s="46"/>
      <c r="L48" s="87"/>
      <c r="M48" s="47">
        <v>6</v>
      </c>
      <c r="N48" s="45">
        <f t="shared" si="5"/>
        <v>0.5124999999999994</v>
      </c>
      <c r="O48" s="7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76"/>
      <c r="C49" s="78"/>
      <c r="D49" s="78"/>
      <c r="E49" s="73"/>
      <c r="F49" s="81"/>
      <c r="G49" s="84"/>
      <c r="H49" s="87"/>
      <c r="I49" s="47">
        <v>1</v>
      </c>
      <c r="J49" s="45">
        <f t="shared" si="4"/>
        <v>0.47569444444444381</v>
      </c>
      <c r="K49" s="46"/>
      <c r="L49" s="87"/>
      <c r="M49" s="47">
        <v>1</v>
      </c>
      <c r="N49" s="45">
        <f t="shared" si="5"/>
        <v>0.51736111111111049</v>
      </c>
      <c r="O49" s="7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76"/>
      <c r="C50" s="78"/>
      <c r="D50" s="78"/>
      <c r="E50" s="73"/>
      <c r="F50" s="81"/>
      <c r="G50" s="84"/>
      <c r="H50" s="87"/>
      <c r="I50" s="47">
        <v>3</v>
      </c>
      <c r="J50" s="45">
        <f t="shared" si="4"/>
        <v>0.4805555555555549</v>
      </c>
      <c r="K50" s="46"/>
      <c r="L50" s="87"/>
      <c r="M50" s="47">
        <v>3</v>
      </c>
      <c r="N50" s="45">
        <f t="shared" si="5"/>
        <v>0.52222222222222159</v>
      </c>
      <c r="O50" s="7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76"/>
      <c r="C51" s="78"/>
      <c r="D51" s="78"/>
      <c r="E51" s="73"/>
      <c r="F51" s="81"/>
      <c r="G51" s="84"/>
      <c r="H51" s="87"/>
      <c r="I51" s="47">
        <v>4</v>
      </c>
      <c r="J51" s="45">
        <f t="shared" si="4"/>
        <v>0.485416666666666</v>
      </c>
      <c r="K51" s="46"/>
      <c r="L51" s="87"/>
      <c r="M51" s="47">
        <v>4</v>
      </c>
      <c r="N51" s="45">
        <f t="shared" si="5"/>
        <v>0.52708333333333268</v>
      </c>
      <c r="O51" s="7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76"/>
      <c r="C52" s="78"/>
      <c r="D52" s="78"/>
      <c r="E52" s="73"/>
      <c r="F52" s="81"/>
      <c r="G52" s="84"/>
      <c r="H52" s="87"/>
      <c r="I52" s="47">
        <v>5</v>
      </c>
      <c r="J52" s="45">
        <f t="shared" si="4"/>
        <v>0.49027777777777709</v>
      </c>
      <c r="K52" s="46"/>
      <c r="L52" s="87"/>
      <c r="M52" s="47">
        <v>5</v>
      </c>
      <c r="N52" s="45">
        <f t="shared" si="5"/>
        <v>0.53194444444444378</v>
      </c>
      <c r="O52" s="7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76"/>
      <c r="C53" s="78"/>
      <c r="D53" s="78"/>
      <c r="E53" s="73"/>
      <c r="F53" s="81"/>
      <c r="G53" s="84"/>
      <c r="H53" s="87"/>
      <c r="I53" s="47">
        <v>6</v>
      </c>
      <c r="J53" s="45">
        <f t="shared" si="4"/>
        <v>0.49513888888888818</v>
      </c>
      <c r="K53" s="46"/>
      <c r="L53" s="87"/>
      <c r="M53" s="47">
        <v>6</v>
      </c>
      <c r="N53" s="45">
        <f t="shared" si="5"/>
        <v>0.53680555555555487</v>
      </c>
      <c r="O53" s="7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76"/>
      <c r="C54" s="78"/>
      <c r="D54" s="78"/>
      <c r="E54" s="73"/>
      <c r="F54" s="81"/>
      <c r="G54" s="84"/>
      <c r="H54" s="87"/>
      <c r="I54" s="47">
        <v>1</v>
      </c>
      <c r="J54" s="45">
        <f t="shared" si="4"/>
        <v>0.49999999999999928</v>
      </c>
      <c r="K54" s="46"/>
      <c r="L54" s="87"/>
      <c r="M54" s="47">
        <v>1</v>
      </c>
      <c r="N54" s="45">
        <f t="shared" si="5"/>
        <v>0.54166666666666596</v>
      </c>
      <c r="O54" s="7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76"/>
      <c r="C55" s="78"/>
      <c r="D55" s="78"/>
      <c r="E55" s="73"/>
      <c r="F55" s="81"/>
      <c r="G55" s="84"/>
      <c r="H55" s="87"/>
      <c r="I55" s="47">
        <v>3</v>
      </c>
      <c r="J55" s="45">
        <f t="shared" si="4"/>
        <v>0.50486111111111043</v>
      </c>
      <c r="K55" s="46"/>
      <c r="L55" s="87"/>
      <c r="M55" s="47">
        <v>3</v>
      </c>
      <c r="N55" s="45">
        <f t="shared" si="5"/>
        <v>0.54652777777777706</v>
      </c>
      <c r="O55" s="7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76"/>
      <c r="C56" s="78"/>
      <c r="D56" s="78"/>
      <c r="E56" s="73"/>
      <c r="F56" s="81"/>
      <c r="G56" s="84"/>
      <c r="H56" s="87"/>
      <c r="I56" s="47">
        <v>4</v>
      </c>
      <c r="J56" s="45">
        <f t="shared" si="4"/>
        <v>0.50972222222222152</v>
      </c>
      <c r="K56" s="46"/>
      <c r="L56" s="87"/>
      <c r="M56" s="47">
        <v>4</v>
      </c>
      <c r="N56" s="45">
        <f t="shared" si="5"/>
        <v>0.55138888888888815</v>
      </c>
      <c r="O56" s="7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76"/>
      <c r="C57" s="78"/>
      <c r="D57" s="78"/>
      <c r="E57" s="73"/>
      <c r="F57" s="81"/>
      <c r="G57" s="84"/>
      <c r="H57" s="87"/>
      <c r="I57" s="47">
        <v>5</v>
      </c>
      <c r="J57" s="45">
        <f t="shared" si="4"/>
        <v>0.51458333333333262</v>
      </c>
      <c r="K57" s="46"/>
      <c r="L57" s="87"/>
      <c r="M57" s="47">
        <v>5</v>
      </c>
      <c r="N57" s="45">
        <f t="shared" si="5"/>
        <v>0.55624999999999925</v>
      </c>
      <c r="O57" s="7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76"/>
      <c r="C58" s="78"/>
      <c r="D58" s="78"/>
      <c r="E58" s="73"/>
      <c r="F58" s="81"/>
      <c r="G58" s="84"/>
      <c r="H58" s="87"/>
      <c r="I58" s="47">
        <v>1</v>
      </c>
      <c r="J58" s="45">
        <f t="shared" si="4"/>
        <v>0.51944444444444371</v>
      </c>
      <c r="K58" s="46"/>
      <c r="L58" s="87"/>
      <c r="M58" s="47">
        <v>1</v>
      </c>
      <c r="N58" s="45">
        <f t="shared" si="5"/>
        <v>0.56111111111111034</v>
      </c>
      <c r="O58" s="7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76"/>
      <c r="C59" s="78"/>
      <c r="D59" s="78"/>
      <c r="E59" s="73"/>
      <c r="F59" s="81"/>
      <c r="G59" s="84"/>
      <c r="H59" s="87"/>
      <c r="I59" s="47">
        <v>3</v>
      </c>
      <c r="J59" s="45">
        <f t="shared" si="4"/>
        <v>0.5243055555555548</v>
      </c>
      <c r="K59" s="46"/>
      <c r="L59" s="87"/>
      <c r="M59" s="47">
        <v>3</v>
      </c>
      <c r="N59" s="45">
        <f t="shared" si="5"/>
        <v>0.56597222222222143</v>
      </c>
      <c r="O59" s="7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76"/>
      <c r="C60" s="78"/>
      <c r="D60" s="78"/>
      <c r="E60" s="73"/>
      <c r="F60" s="81"/>
      <c r="G60" s="84"/>
      <c r="H60" s="87"/>
      <c r="I60" s="47"/>
      <c r="J60" s="45">
        <f t="shared" si="4"/>
        <v>0.5291666666666659</v>
      </c>
      <c r="K60" s="46"/>
      <c r="L60" s="87"/>
      <c r="M60" s="47"/>
      <c r="N60" s="45">
        <f t="shared" si="5"/>
        <v>0.57083333333333253</v>
      </c>
      <c r="O60" s="7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76"/>
      <c r="C61" s="78"/>
      <c r="D61" s="78"/>
      <c r="E61" s="73"/>
      <c r="F61" s="81"/>
      <c r="G61" s="84"/>
      <c r="H61" s="87"/>
      <c r="I61" s="47"/>
      <c r="J61" s="45">
        <f t="shared" si="4"/>
        <v>0.53402777777777699</v>
      </c>
      <c r="K61" s="46"/>
      <c r="L61" s="87"/>
      <c r="M61" s="47"/>
      <c r="N61" s="45">
        <f t="shared" si="5"/>
        <v>0.57569444444444362</v>
      </c>
      <c r="O61" s="7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76"/>
      <c r="C62" s="78"/>
      <c r="D62" s="78"/>
      <c r="E62" s="73"/>
      <c r="F62" s="81"/>
      <c r="G62" s="84"/>
      <c r="H62" s="87"/>
      <c r="I62" s="47"/>
      <c r="J62" s="45">
        <f t="shared" si="4"/>
        <v>0.53888888888888808</v>
      </c>
      <c r="K62" s="46"/>
      <c r="L62" s="87"/>
      <c r="M62" s="47"/>
      <c r="N62" s="45">
        <f t="shared" si="5"/>
        <v>0.58055555555555471</v>
      </c>
      <c r="O62" s="7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76"/>
      <c r="C63" s="78"/>
      <c r="D63" s="78"/>
      <c r="E63" s="73"/>
      <c r="F63" s="81"/>
      <c r="G63" s="84"/>
      <c r="H63" s="87"/>
      <c r="I63" s="47"/>
      <c r="J63" s="45">
        <f t="shared" si="4"/>
        <v>0.54374999999999918</v>
      </c>
      <c r="K63" s="46"/>
      <c r="L63" s="87"/>
      <c r="M63" s="47"/>
      <c r="N63" s="45">
        <f t="shared" si="5"/>
        <v>0.58541666666666581</v>
      </c>
      <c r="O63" s="7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76"/>
      <c r="C64" s="78"/>
      <c r="D64" s="78"/>
      <c r="E64" s="73"/>
      <c r="F64" s="81"/>
      <c r="G64" s="84"/>
      <c r="H64" s="87"/>
      <c r="I64" s="47"/>
      <c r="J64" s="45">
        <f t="shared" si="4"/>
        <v>0.54861111111111027</v>
      </c>
      <c r="K64" s="46"/>
      <c r="L64" s="87"/>
      <c r="M64" s="47"/>
      <c r="N64" s="45">
        <f t="shared" si="5"/>
        <v>0.5902777777777769</v>
      </c>
      <c r="O64" s="7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76"/>
      <c r="C65" s="78"/>
      <c r="D65" s="78"/>
      <c r="E65" s="73"/>
      <c r="F65" s="81"/>
      <c r="G65" s="84"/>
      <c r="H65" s="87"/>
      <c r="I65" s="47"/>
      <c r="J65" s="45">
        <f t="shared" si="4"/>
        <v>0.55347222222222137</v>
      </c>
      <c r="K65" s="46"/>
      <c r="L65" s="87"/>
      <c r="M65" s="47"/>
      <c r="N65" s="45">
        <f t="shared" si="5"/>
        <v>0.595138888888888</v>
      </c>
      <c r="O65" s="7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76"/>
      <c r="C66" s="78"/>
      <c r="D66" s="78"/>
      <c r="E66" s="73"/>
      <c r="F66" s="81"/>
      <c r="G66" s="84"/>
      <c r="H66" s="87"/>
      <c r="I66" s="47"/>
      <c r="J66" s="45">
        <f t="shared" si="4"/>
        <v>0.55833333333333246</v>
      </c>
      <c r="K66" s="46"/>
      <c r="L66" s="87"/>
      <c r="M66" s="47"/>
      <c r="N66" s="45">
        <f t="shared" si="5"/>
        <v>0.59999999999999909</v>
      </c>
      <c r="O66" s="7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76"/>
      <c r="C67" s="78"/>
      <c r="D67" s="78"/>
      <c r="E67" s="73"/>
      <c r="F67" s="81"/>
      <c r="G67" s="84"/>
      <c r="H67" s="87"/>
      <c r="I67" s="47"/>
      <c r="J67" s="45">
        <f t="shared" si="4"/>
        <v>0.56319444444444355</v>
      </c>
      <c r="K67" s="46"/>
      <c r="L67" s="87"/>
      <c r="M67" s="47"/>
      <c r="N67" s="45">
        <f t="shared" si="5"/>
        <v>0.60486111111111018</v>
      </c>
      <c r="O67" s="7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76"/>
      <c r="C68" s="78"/>
      <c r="D68" s="78"/>
      <c r="E68" s="73"/>
      <c r="F68" s="81"/>
      <c r="G68" s="84"/>
      <c r="H68" s="87"/>
      <c r="I68" s="47"/>
      <c r="J68" s="45">
        <f t="shared" si="4"/>
        <v>0.56805555555555465</v>
      </c>
      <c r="K68" s="46"/>
      <c r="L68" s="87"/>
      <c r="M68" s="47"/>
      <c r="N68" s="45">
        <f t="shared" si="5"/>
        <v>0.60972222222222128</v>
      </c>
      <c r="O68" s="7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76"/>
      <c r="C69" s="78"/>
      <c r="D69" s="78"/>
      <c r="E69" s="73"/>
      <c r="F69" s="81"/>
      <c r="G69" s="84"/>
      <c r="H69" s="87"/>
      <c r="I69" s="47"/>
      <c r="J69" s="45">
        <f t="shared" si="4"/>
        <v>0.57291666666666574</v>
      </c>
      <c r="K69" s="46"/>
      <c r="L69" s="87"/>
      <c r="M69" s="47"/>
      <c r="N69" s="45">
        <f t="shared" si="5"/>
        <v>0.61458333333333237</v>
      </c>
      <c r="O69" s="7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76"/>
      <c r="C70" s="78"/>
      <c r="D70" s="78"/>
      <c r="E70" s="73"/>
      <c r="F70" s="81"/>
      <c r="G70" s="84"/>
      <c r="H70" s="87"/>
      <c r="I70" s="47"/>
      <c r="J70" s="45">
        <f t="shared" si="4"/>
        <v>0.57777777777777684</v>
      </c>
      <c r="K70" s="46"/>
      <c r="L70" s="87"/>
      <c r="M70" s="47"/>
      <c r="N70" s="45">
        <f t="shared" si="5"/>
        <v>0.61944444444444346</v>
      </c>
      <c r="O70" s="7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76"/>
      <c r="C71" s="78"/>
      <c r="D71" s="78"/>
      <c r="E71" s="73"/>
      <c r="F71" s="81"/>
      <c r="G71" s="84"/>
      <c r="H71" s="87"/>
      <c r="I71" s="47"/>
      <c r="J71" s="45">
        <f t="shared" si="4"/>
        <v>0.58263888888888793</v>
      </c>
      <c r="K71" s="46"/>
      <c r="L71" s="87"/>
      <c r="M71" s="47"/>
      <c r="N71" s="45">
        <f t="shared" si="5"/>
        <v>0.62430555555555456</v>
      </c>
      <c r="O71" s="7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76"/>
      <c r="C72" s="78"/>
      <c r="D72" s="78"/>
      <c r="E72" s="73"/>
      <c r="F72" s="81"/>
      <c r="G72" s="84"/>
      <c r="H72" s="87"/>
      <c r="I72" s="47"/>
      <c r="J72" s="45">
        <f t="shared" si="4"/>
        <v>0.58749999999999902</v>
      </c>
      <c r="K72" s="46"/>
      <c r="L72" s="87"/>
      <c r="M72" s="47"/>
      <c r="N72" s="45">
        <f t="shared" si="5"/>
        <v>0.62916666666666565</v>
      </c>
      <c r="O72" s="7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76"/>
      <c r="C73" s="78"/>
      <c r="D73" s="78"/>
      <c r="E73" s="73"/>
      <c r="F73" s="81"/>
      <c r="G73" s="84"/>
      <c r="H73" s="87"/>
      <c r="I73" s="47"/>
      <c r="J73" s="45">
        <f t="shared" si="4"/>
        <v>0.59236111111111012</v>
      </c>
      <c r="K73" s="46"/>
      <c r="L73" s="87"/>
      <c r="M73" s="47"/>
      <c r="N73" s="45">
        <f t="shared" si="5"/>
        <v>0.63402777777777675</v>
      </c>
      <c r="O73" s="7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76"/>
      <c r="C74" s="78"/>
      <c r="D74" s="78"/>
      <c r="E74" s="73"/>
      <c r="F74" s="81"/>
      <c r="G74" s="84"/>
      <c r="H74" s="87"/>
      <c r="I74" s="47"/>
      <c r="J74" s="45">
        <f t="shared" si="4"/>
        <v>0.59722222222222121</v>
      </c>
      <c r="K74" s="46"/>
      <c r="L74" s="87"/>
      <c r="M74" s="47"/>
      <c r="N74" s="45">
        <f t="shared" si="5"/>
        <v>0.63888888888888784</v>
      </c>
      <c r="O74" s="7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76"/>
      <c r="C75" s="78"/>
      <c r="D75" s="78"/>
      <c r="E75" s="73"/>
      <c r="F75" s="81"/>
      <c r="G75" s="84"/>
      <c r="H75" s="87"/>
      <c r="I75" s="47"/>
      <c r="J75" s="45">
        <f t="shared" si="4"/>
        <v>0.6020833333333323</v>
      </c>
      <c r="K75" s="46"/>
      <c r="L75" s="87"/>
      <c r="M75" s="47"/>
      <c r="N75" s="45">
        <f t="shared" si="5"/>
        <v>0.64374999999999893</v>
      </c>
      <c r="O75" s="7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76"/>
      <c r="C76" s="78"/>
      <c r="D76" s="78"/>
      <c r="E76" s="73"/>
      <c r="F76" s="81"/>
      <c r="G76" s="84"/>
      <c r="H76" s="87"/>
      <c r="I76" s="47"/>
      <c r="J76" s="45">
        <f t="shared" si="4"/>
        <v>0.6069444444444434</v>
      </c>
      <c r="K76" s="46"/>
      <c r="L76" s="87"/>
      <c r="M76" s="47"/>
      <c r="N76" s="45">
        <f t="shared" si="5"/>
        <v>0.64861111111111003</v>
      </c>
      <c r="O76" s="7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76"/>
      <c r="C77" s="78"/>
      <c r="D77" s="78"/>
      <c r="E77" s="73"/>
      <c r="F77" s="81"/>
      <c r="G77" s="84"/>
      <c r="H77" s="87"/>
      <c r="I77" s="47"/>
      <c r="J77" s="45">
        <f t="shared" si="4"/>
        <v>0.61180555555555449</v>
      </c>
      <c r="K77" s="46"/>
      <c r="L77" s="87"/>
      <c r="M77" s="47"/>
      <c r="N77" s="45">
        <f t="shared" si="5"/>
        <v>0.65347222222222112</v>
      </c>
      <c r="O77" s="7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76"/>
      <c r="C78" s="78"/>
      <c r="D78" s="78"/>
      <c r="E78" s="73"/>
      <c r="F78" s="81"/>
      <c r="G78" s="84"/>
      <c r="H78" s="87"/>
      <c r="I78" s="47"/>
      <c r="J78" s="45">
        <f t="shared" si="4"/>
        <v>0.61666666666666559</v>
      </c>
      <c r="K78" s="46"/>
      <c r="L78" s="87"/>
      <c r="M78" s="47"/>
      <c r="N78" s="45">
        <f t="shared" si="5"/>
        <v>0.65833333333333222</v>
      </c>
      <c r="O78" s="7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76"/>
      <c r="C79" s="78"/>
      <c r="D79" s="78"/>
      <c r="E79" s="73"/>
      <c r="F79" s="81"/>
      <c r="G79" s="84"/>
      <c r="H79" s="87"/>
      <c r="I79" s="47"/>
      <c r="J79" s="45">
        <f>J78+TIME(0,7,0)</f>
        <v>0.62152777777777668</v>
      </c>
      <c r="K79" s="46"/>
      <c r="L79" s="87"/>
      <c r="M79" s="47"/>
      <c r="N79" s="45">
        <f>N78+TIME(0,7,0)</f>
        <v>0.66319444444444331</v>
      </c>
      <c r="O79" s="7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76"/>
      <c r="C80" s="78"/>
      <c r="D80" s="78"/>
      <c r="E80" s="73"/>
      <c r="F80" s="81"/>
      <c r="G80" s="84"/>
      <c r="H80" s="87"/>
      <c r="I80" s="47"/>
      <c r="J80" s="45">
        <f t="shared" si="4"/>
        <v>0.62638888888888777</v>
      </c>
      <c r="K80" s="46"/>
      <c r="L80" s="87"/>
      <c r="M80" s="47"/>
      <c r="N80" s="45">
        <f t="shared" si="5"/>
        <v>0.6680555555555544</v>
      </c>
      <c r="O80" s="7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76"/>
      <c r="C81" s="78"/>
      <c r="D81" s="78"/>
      <c r="E81" s="73"/>
      <c r="F81" s="81"/>
      <c r="G81" s="84"/>
      <c r="H81" s="87"/>
      <c r="I81" s="47"/>
      <c r="J81" s="45">
        <f t="shared" si="4"/>
        <v>0.63124999999999887</v>
      </c>
      <c r="K81" s="46"/>
      <c r="L81" s="87"/>
      <c r="M81" s="47"/>
      <c r="N81" s="45">
        <f t="shared" si="5"/>
        <v>0.6729166666666655</v>
      </c>
      <c r="O81" s="7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76"/>
      <c r="C82" s="78"/>
      <c r="D82" s="78"/>
      <c r="E82" s="73"/>
      <c r="F82" s="81"/>
      <c r="G82" s="84"/>
      <c r="H82" s="87"/>
      <c r="I82" s="47"/>
      <c r="J82" s="45">
        <f t="shared" si="4"/>
        <v>0.63611111111110996</v>
      </c>
      <c r="K82" s="46"/>
      <c r="L82" s="87"/>
      <c r="M82" s="47"/>
      <c r="N82" s="45">
        <f t="shared" si="5"/>
        <v>0.67777777777777659</v>
      </c>
      <c r="O82" s="7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76"/>
      <c r="C83" s="78"/>
      <c r="D83" s="78"/>
      <c r="E83" s="73"/>
      <c r="F83" s="81"/>
      <c r="G83" s="84"/>
      <c r="H83" s="87"/>
      <c r="I83" s="47"/>
      <c r="J83" s="45">
        <f t="shared" si="4"/>
        <v>0.64097222222222106</v>
      </c>
      <c r="K83" s="46"/>
      <c r="L83" s="87"/>
      <c r="M83" s="47"/>
      <c r="N83" s="45">
        <f t="shared" si="5"/>
        <v>0.68263888888888768</v>
      </c>
      <c r="O83" s="7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76"/>
      <c r="C84" s="78"/>
      <c r="D84" s="78"/>
      <c r="E84" s="73"/>
      <c r="F84" s="81"/>
      <c r="G84" s="84"/>
      <c r="H84" s="87"/>
      <c r="I84" s="47"/>
      <c r="J84" s="45">
        <f t="shared" si="4"/>
        <v>0.64583333333333215</v>
      </c>
      <c r="K84" s="46"/>
      <c r="L84" s="87"/>
      <c r="M84" s="47"/>
      <c r="N84" s="45">
        <f t="shared" si="5"/>
        <v>0.68749999999999878</v>
      </c>
      <c r="O84" s="7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76"/>
      <c r="C85" s="78"/>
      <c r="D85" s="78"/>
      <c r="E85" s="73"/>
      <c r="F85" s="81"/>
      <c r="G85" s="84"/>
      <c r="H85" s="87"/>
      <c r="I85" s="47"/>
      <c r="J85" s="45">
        <f t="shared" si="4"/>
        <v>0.65069444444444324</v>
      </c>
      <c r="K85" s="46"/>
      <c r="L85" s="87"/>
      <c r="M85" s="47"/>
      <c r="N85" s="45">
        <f t="shared" si="5"/>
        <v>0.69236111111110987</v>
      </c>
      <c r="O85" s="7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76"/>
      <c r="C86" s="78"/>
      <c r="D86" s="78"/>
      <c r="E86" s="73"/>
      <c r="F86" s="81"/>
      <c r="G86" s="84"/>
      <c r="H86" s="87"/>
      <c r="I86" s="47"/>
      <c r="J86" s="45">
        <f t="shared" si="4"/>
        <v>0.65555555555555434</v>
      </c>
      <c r="K86" s="46"/>
      <c r="L86" s="87"/>
      <c r="M86" s="47"/>
      <c r="N86" s="45">
        <f t="shared" si="5"/>
        <v>0.69722222222222097</v>
      </c>
      <c r="O86" s="7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76"/>
      <c r="C87" s="78"/>
      <c r="D87" s="78"/>
      <c r="E87" s="73"/>
      <c r="F87" s="81"/>
      <c r="G87" s="84"/>
      <c r="H87" s="87"/>
      <c r="I87" s="47"/>
      <c r="J87" s="45">
        <f t="shared" si="4"/>
        <v>0.66041666666666543</v>
      </c>
      <c r="K87" s="46"/>
      <c r="L87" s="87"/>
      <c r="M87" s="47"/>
      <c r="N87" s="45">
        <f t="shared" si="5"/>
        <v>0.70208333333333206</v>
      </c>
      <c r="O87" s="7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76"/>
      <c r="C88" s="78"/>
      <c r="D88" s="78"/>
      <c r="E88" s="73"/>
      <c r="F88" s="81"/>
      <c r="G88" s="84"/>
      <c r="H88" s="87"/>
      <c r="I88" s="47"/>
      <c r="J88" s="45">
        <f t="shared" si="4"/>
        <v>0.66527777777777652</v>
      </c>
      <c r="K88" s="46"/>
      <c r="L88" s="87"/>
      <c r="M88" s="47"/>
      <c r="N88" s="45">
        <f t="shared" si="5"/>
        <v>0.70694444444444315</v>
      </c>
      <c r="O88" s="7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76"/>
      <c r="C89" s="78"/>
      <c r="D89" s="78"/>
      <c r="E89" s="73"/>
      <c r="F89" s="81"/>
      <c r="G89" s="84"/>
      <c r="H89" s="87"/>
      <c r="I89" s="47"/>
      <c r="J89" s="45">
        <f t="shared" si="4"/>
        <v>0.67013888888888762</v>
      </c>
      <c r="K89" s="46"/>
      <c r="L89" s="87"/>
      <c r="M89" s="47"/>
      <c r="N89" s="45">
        <f t="shared" si="5"/>
        <v>0.71180555555555425</v>
      </c>
      <c r="O89" s="7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76"/>
      <c r="C90" s="78"/>
      <c r="D90" s="78"/>
      <c r="E90" s="73"/>
      <c r="F90" s="81"/>
      <c r="G90" s="84"/>
      <c r="H90" s="87"/>
      <c r="I90" s="47"/>
      <c r="J90" s="45">
        <f t="shared" si="4"/>
        <v>0.67499999999999871</v>
      </c>
      <c r="K90" s="46"/>
      <c r="L90" s="87"/>
      <c r="M90" s="47"/>
      <c r="N90" s="45">
        <f t="shared" si="5"/>
        <v>0.71666666666666534</v>
      </c>
      <c r="O90" s="7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76"/>
      <c r="C91" s="78"/>
      <c r="D91" s="78"/>
      <c r="E91" s="73"/>
      <c r="F91" s="81"/>
      <c r="G91" s="84"/>
      <c r="H91" s="87"/>
      <c r="I91" s="47"/>
      <c r="J91" s="45">
        <f t="shared" si="4"/>
        <v>0.67986111111110981</v>
      </c>
      <c r="K91" s="46"/>
      <c r="L91" s="87"/>
      <c r="M91" s="47"/>
      <c r="N91" s="45">
        <f t="shared" si="5"/>
        <v>0.72152777777777644</v>
      </c>
      <c r="O91" s="7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76"/>
      <c r="C92" s="78"/>
      <c r="D92" s="78"/>
      <c r="E92" s="73"/>
      <c r="F92" s="81"/>
      <c r="G92" s="84"/>
      <c r="H92" s="87"/>
      <c r="I92" s="47"/>
      <c r="J92" s="45">
        <f t="shared" si="4"/>
        <v>0.6847222222222209</v>
      </c>
      <c r="K92" s="46"/>
      <c r="L92" s="87"/>
      <c r="M92" s="47"/>
      <c r="N92" s="45">
        <f t="shared" si="5"/>
        <v>0.72638888888888753</v>
      </c>
      <c r="O92" s="7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76"/>
      <c r="C93" s="78"/>
      <c r="D93" s="78"/>
      <c r="E93" s="73"/>
      <c r="F93" s="81"/>
      <c r="G93" s="84"/>
      <c r="H93" s="87"/>
      <c r="I93" s="47"/>
      <c r="J93" s="45">
        <f t="shared" si="4"/>
        <v>0.68958333333333199</v>
      </c>
      <c r="K93" s="46"/>
      <c r="L93" s="87"/>
      <c r="M93" s="47"/>
      <c r="N93" s="45">
        <f t="shared" si="5"/>
        <v>0.73124999999999862</v>
      </c>
      <c r="O93" s="7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76"/>
      <c r="C94" s="78"/>
      <c r="D94" s="78"/>
      <c r="E94" s="73"/>
      <c r="F94" s="81"/>
      <c r="G94" s="84"/>
      <c r="H94" s="87"/>
      <c r="I94" s="47"/>
      <c r="J94" s="45">
        <f t="shared" ref="J94:J97" si="6">J93+TIME(0,7,0)</f>
        <v>0.69444444444444309</v>
      </c>
      <c r="K94" s="46"/>
      <c r="L94" s="87"/>
      <c r="M94" s="47"/>
      <c r="N94" s="45">
        <f t="shared" ref="N94:N97" si="7">N93+TIME(0,7,0)</f>
        <v>0.73611111111110972</v>
      </c>
      <c r="O94" s="7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76"/>
      <c r="C95" s="78"/>
      <c r="D95" s="78"/>
      <c r="E95" s="73"/>
      <c r="F95" s="81"/>
      <c r="G95" s="84"/>
      <c r="H95" s="87"/>
      <c r="I95" s="47"/>
      <c r="J95" s="45">
        <f t="shared" si="6"/>
        <v>0.69930555555555418</v>
      </c>
      <c r="K95" s="46"/>
      <c r="L95" s="87"/>
      <c r="M95" s="47"/>
      <c r="N95" s="45">
        <f t="shared" si="7"/>
        <v>0.74097222222222081</v>
      </c>
      <c r="O95" s="7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76"/>
      <c r="C96" s="78"/>
      <c r="D96" s="78"/>
      <c r="E96" s="73"/>
      <c r="F96" s="81"/>
      <c r="G96" s="84"/>
      <c r="H96" s="87"/>
      <c r="I96" s="47"/>
      <c r="J96" s="45">
        <f t="shared" si="6"/>
        <v>0.70416666666666528</v>
      </c>
      <c r="K96" s="46"/>
      <c r="L96" s="87"/>
      <c r="M96" s="47"/>
      <c r="N96" s="45">
        <f t="shared" si="7"/>
        <v>0.7458333333333319</v>
      </c>
      <c r="O96" s="7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76"/>
      <c r="C97" s="78"/>
      <c r="D97" s="78"/>
      <c r="E97" s="73"/>
      <c r="F97" s="81"/>
      <c r="G97" s="84"/>
      <c r="H97" s="87"/>
      <c r="I97" s="47"/>
      <c r="J97" s="45">
        <f t="shared" si="6"/>
        <v>0.70902777777777637</v>
      </c>
      <c r="K97" s="46"/>
      <c r="L97" s="87"/>
      <c r="M97" s="47"/>
      <c r="N97" s="45">
        <f t="shared" si="7"/>
        <v>0.750694444444443</v>
      </c>
      <c r="O97" s="7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76"/>
      <c r="C98" s="78"/>
      <c r="D98" s="78"/>
      <c r="E98" s="73"/>
      <c r="F98" s="81"/>
      <c r="G98" s="84"/>
      <c r="H98" s="87"/>
      <c r="I98" s="47"/>
      <c r="J98" s="45">
        <f>J97+TIME(0,5,0)</f>
        <v>0.71249999999999858</v>
      </c>
      <c r="K98" s="46"/>
      <c r="L98" s="87"/>
      <c r="M98" s="47"/>
      <c r="N98" s="45">
        <f>N97+TIME(0,5,0)</f>
        <v>0.75416666666666521</v>
      </c>
      <c r="O98" s="7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76"/>
      <c r="C99" s="78"/>
      <c r="D99" s="78"/>
      <c r="E99" s="73"/>
      <c r="F99" s="81"/>
      <c r="G99" s="84"/>
      <c r="H99" s="87"/>
      <c r="I99" s="47"/>
      <c r="J99" s="45">
        <f t="shared" ref="J99:J114" si="8">J98+TIME(0,5,0)</f>
        <v>0.71597222222222079</v>
      </c>
      <c r="K99" s="46"/>
      <c r="L99" s="87"/>
      <c r="M99" s="47"/>
      <c r="N99" s="45">
        <f t="shared" ref="N99:N114" si="9">N98+TIME(0,5,0)</f>
        <v>0.75763888888888742</v>
      </c>
      <c r="O99" s="7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76"/>
      <c r="C100" s="78"/>
      <c r="D100" s="78"/>
      <c r="E100" s="73"/>
      <c r="F100" s="81"/>
      <c r="G100" s="84"/>
      <c r="H100" s="87"/>
      <c r="I100" s="47"/>
      <c r="J100" s="45">
        <f t="shared" si="8"/>
        <v>0.719444444444443</v>
      </c>
      <c r="K100" s="46"/>
      <c r="L100" s="87"/>
      <c r="M100" s="47"/>
      <c r="N100" s="45">
        <f t="shared" si="9"/>
        <v>0.76111111111110963</v>
      </c>
      <c r="O100" s="7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76"/>
      <c r="C101" s="78"/>
      <c r="D101" s="78"/>
      <c r="E101" s="73"/>
      <c r="F101" s="81"/>
      <c r="G101" s="84"/>
      <c r="H101" s="87"/>
      <c r="I101" s="47"/>
      <c r="J101" s="45">
        <f t="shared" si="8"/>
        <v>0.72291666666666521</v>
      </c>
      <c r="K101" s="46"/>
      <c r="L101" s="87"/>
      <c r="M101" s="47"/>
      <c r="N101" s="45">
        <f t="shared" si="9"/>
        <v>0.76458333333333184</v>
      </c>
      <c r="O101" s="7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76"/>
      <c r="C102" s="78"/>
      <c r="D102" s="78"/>
      <c r="E102" s="73"/>
      <c r="F102" s="81"/>
      <c r="G102" s="84"/>
      <c r="H102" s="87"/>
      <c r="I102" s="47"/>
      <c r="J102" s="45">
        <f t="shared" si="8"/>
        <v>0.72638888888888742</v>
      </c>
      <c r="K102" s="46"/>
      <c r="L102" s="87"/>
      <c r="M102" s="47"/>
      <c r="N102" s="45">
        <f t="shared" si="9"/>
        <v>0.76805555555555405</v>
      </c>
      <c r="O102" s="7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76"/>
      <c r="C103" s="78"/>
      <c r="D103" s="78"/>
      <c r="E103" s="73"/>
      <c r="F103" s="81"/>
      <c r="G103" s="84"/>
      <c r="H103" s="87"/>
      <c r="I103" s="47"/>
      <c r="J103" s="45">
        <f t="shared" si="8"/>
        <v>0.72986111111110963</v>
      </c>
      <c r="K103" s="46"/>
      <c r="L103" s="87"/>
      <c r="M103" s="47"/>
      <c r="N103" s="45">
        <f t="shared" si="9"/>
        <v>0.77152777777777626</v>
      </c>
      <c r="O103" s="7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76"/>
      <c r="C104" s="78"/>
      <c r="D104" s="78"/>
      <c r="E104" s="73"/>
      <c r="F104" s="81"/>
      <c r="G104" s="84"/>
      <c r="H104" s="87"/>
      <c r="I104" s="47"/>
      <c r="J104" s="45">
        <f t="shared" si="8"/>
        <v>0.73333333333333184</v>
      </c>
      <c r="K104" s="46"/>
      <c r="L104" s="87"/>
      <c r="M104" s="47"/>
      <c r="N104" s="45">
        <f t="shared" si="9"/>
        <v>0.77499999999999847</v>
      </c>
      <c r="O104" s="7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76"/>
      <c r="C105" s="78"/>
      <c r="D105" s="78"/>
      <c r="E105" s="73"/>
      <c r="F105" s="81"/>
      <c r="G105" s="84"/>
      <c r="H105" s="87"/>
      <c r="I105" s="47"/>
      <c r="J105" s="45">
        <f t="shared" si="8"/>
        <v>0.73680555555555405</v>
      </c>
      <c r="K105" s="46"/>
      <c r="L105" s="87"/>
      <c r="M105" s="47"/>
      <c r="N105" s="45">
        <f t="shared" si="9"/>
        <v>0.77847222222222068</v>
      </c>
      <c r="O105" s="7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76"/>
      <c r="C106" s="78"/>
      <c r="D106" s="78"/>
      <c r="E106" s="73"/>
      <c r="F106" s="81"/>
      <c r="G106" s="84"/>
      <c r="H106" s="87"/>
      <c r="I106" s="47"/>
      <c r="J106" s="45">
        <f t="shared" si="8"/>
        <v>0.74027777777777626</v>
      </c>
      <c r="K106" s="46"/>
      <c r="L106" s="87"/>
      <c r="M106" s="47"/>
      <c r="N106" s="45">
        <f t="shared" si="9"/>
        <v>0.78194444444444289</v>
      </c>
      <c r="O106" s="7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76"/>
      <c r="C107" s="78"/>
      <c r="D107" s="78"/>
      <c r="E107" s="73"/>
      <c r="F107" s="81"/>
      <c r="G107" s="84"/>
      <c r="H107" s="87"/>
      <c r="I107" s="47"/>
      <c r="J107" s="45">
        <f t="shared" si="8"/>
        <v>0.74374999999999847</v>
      </c>
      <c r="K107" s="46"/>
      <c r="L107" s="87"/>
      <c r="M107" s="47"/>
      <c r="N107" s="45">
        <f t="shared" si="9"/>
        <v>0.7854166666666651</v>
      </c>
      <c r="O107" s="7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76"/>
      <c r="C108" s="78"/>
      <c r="D108" s="78"/>
      <c r="E108" s="73"/>
      <c r="F108" s="81"/>
      <c r="G108" s="84"/>
      <c r="H108" s="87"/>
      <c r="I108" s="47"/>
      <c r="J108" s="45">
        <f t="shared" si="8"/>
        <v>0.74722222222222068</v>
      </c>
      <c r="K108" s="46"/>
      <c r="L108" s="87"/>
      <c r="M108" s="47"/>
      <c r="N108" s="45">
        <f t="shared" si="9"/>
        <v>0.78888888888888731</v>
      </c>
      <c r="O108" s="7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76"/>
      <c r="C109" s="78"/>
      <c r="D109" s="78"/>
      <c r="E109" s="73"/>
      <c r="F109" s="81"/>
      <c r="G109" s="84"/>
      <c r="H109" s="87"/>
      <c r="I109" s="47"/>
      <c r="J109" s="45">
        <f t="shared" si="8"/>
        <v>0.75069444444444289</v>
      </c>
      <c r="K109" s="46"/>
      <c r="L109" s="87"/>
      <c r="M109" s="47"/>
      <c r="N109" s="45">
        <f t="shared" si="9"/>
        <v>0.79236111111110952</v>
      </c>
      <c r="O109" s="7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76"/>
      <c r="C110" s="78"/>
      <c r="D110" s="78"/>
      <c r="E110" s="73"/>
      <c r="F110" s="81"/>
      <c r="G110" s="84"/>
      <c r="H110" s="87"/>
      <c r="I110" s="47"/>
      <c r="J110" s="45">
        <f t="shared" si="8"/>
        <v>0.7541666666666651</v>
      </c>
      <c r="K110" s="46"/>
      <c r="L110" s="87"/>
      <c r="M110" s="47"/>
      <c r="N110" s="45">
        <f t="shared" si="9"/>
        <v>0.79583333333333173</v>
      </c>
      <c r="O110" s="7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76"/>
      <c r="C111" s="78"/>
      <c r="D111" s="78"/>
      <c r="E111" s="73"/>
      <c r="F111" s="81"/>
      <c r="G111" s="84"/>
      <c r="H111" s="87"/>
      <c r="I111" s="47"/>
      <c r="J111" s="45">
        <f>J110+TIME(0,5,0)</f>
        <v>0.75763888888888731</v>
      </c>
      <c r="K111" s="46"/>
      <c r="L111" s="87"/>
      <c r="M111" s="47"/>
      <c r="N111" s="45">
        <f>N110+TIME(0,5,0)</f>
        <v>0.79930555555555394</v>
      </c>
      <c r="O111" s="7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76"/>
      <c r="C112" s="78"/>
      <c r="D112" s="78"/>
      <c r="E112" s="73"/>
      <c r="F112" s="81"/>
      <c r="G112" s="84"/>
      <c r="H112" s="87"/>
      <c r="I112" s="47"/>
      <c r="J112" s="45">
        <f t="shared" si="8"/>
        <v>0.76111111111110952</v>
      </c>
      <c r="K112" s="46"/>
      <c r="L112" s="87"/>
      <c r="M112" s="47"/>
      <c r="N112" s="45">
        <f t="shared" si="9"/>
        <v>0.80277777777777615</v>
      </c>
      <c r="O112" s="7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76"/>
      <c r="C113" s="78"/>
      <c r="D113" s="78"/>
      <c r="E113" s="73"/>
      <c r="F113" s="81"/>
      <c r="G113" s="84"/>
      <c r="H113" s="87"/>
      <c r="I113" s="47"/>
      <c r="J113" s="45">
        <f t="shared" si="8"/>
        <v>0.76458333333333173</v>
      </c>
      <c r="K113" s="46"/>
      <c r="L113" s="87"/>
      <c r="M113" s="47"/>
      <c r="N113" s="45">
        <f t="shared" si="9"/>
        <v>0.80624999999999836</v>
      </c>
      <c r="O113" s="7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76"/>
      <c r="C114" s="78"/>
      <c r="D114" s="78"/>
      <c r="E114" s="73"/>
      <c r="F114" s="81"/>
      <c r="G114" s="84"/>
      <c r="H114" s="87"/>
      <c r="I114" s="47"/>
      <c r="J114" s="45">
        <f t="shared" si="8"/>
        <v>0.76805555555555394</v>
      </c>
      <c r="K114" s="46"/>
      <c r="L114" s="87"/>
      <c r="M114" s="47"/>
      <c r="N114" s="45">
        <f t="shared" si="9"/>
        <v>0.80972222222222057</v>
      </c>
      <c r="O114" s="7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76"/>
      <c r="C115" s="78"/>
      <c r="D115" s="78"/>
      <c r="E115" s="73"/>
      <c r="F115" s="81"/>
      <c r="G115" s="84"/>
      <c r="H115" s="87"/>
      <c r="I115" s="47"/>
      <c r="J115" s="45">
        <f>J114+TIME(0,5,0)</f>
        <v>0.77152777777777615</v>
      </c>
      <c r="K115" s="46"/>
      <c r="L115" s="87"/>
      <c r="M115" s="47"/>
      <c r="N115" s="45">
        <f>N114+TIME(0,5,0)</f>
        <v>0.81319444444444278</v>
      </c>
      <c r="O115" s="7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76"/>
      <c r="C116" s="78"/>
      <c r="D116" s="78"/>
      <c r="E116" s="73"/>
      <c r="F116" s="81"/>
      <c r="G116" s="84"/>
      <c r="H116" s="87"/>
      <c r="I116" s="47"/>
      <c r="J116" s="45">
        <f>J115+TIME(0,7,0)</f>
        <v>0.77638888888888724</v>
      </c>
      <c r="K116" s="46"/>
      <c r="L116" s="87"/>
      <c r="M116" s="47"/>
      <c r="N116" s="45">
        <f>N115+TIME(0,7,0)</f>
        <v>0.81805555555555387</v>
      </c>
      <c r="O116" s="7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76"/>
      <c r="C117" s="78"/>
      <c r="D117" s="78"/>
      <c r="E117" s="73"/>
      <c r="F117" s="81"/>
      <c r="G117" s="84"/>
      <c r="H117" s="87"/>
      <c r="I117" s="47"/>
      <c r="J117" s="45">
        <f t="shared" ref="J117:J123" si="10">J116+TIME(0,7,0)</f>
        <v>0.78124999999999833</v>
      </c>
      <c r="K117" s="46"/>
      <c r="L117" s="87"/>
      <c r="M117" s="47"/>
      <c r="N117" s="45">
        <f t="shared" ref="N117:N123" si="11">N116+TIME(0,7,0)</f>
        <v>0.82291666666666496</v>
      </c>
      <c r="O117" s="7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76"/>
      <c r="C118" s="78"/>
      <c r="D118" s="78"/>
      <c r="E118" s="73"/>
      <c r="F118" s="81"/>
      <c r="G118" s="84"/>
      <c r="H118" s="87"/>
      <c r="I118" s="47"/>
      <c r="J118" s="45">
        <f t="shared" si="10"/>
        <v>0.78611111111110943</v>
      </c>
      <c r="K118" s="46"/>
      <c r="L118" s="87"/>
      <c r="M118" s="47"/>
      <c r="N118" s="45">
        <f t="shared" si="11"/>
        <v>0.82777777777777606</v>
      </c>
      <c r="O118" s="7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76"/>
      <c r="C119" s="78"/>
      <c r="D119" s="78"/>
      <c r="E119" s="73"/>
      <c r="F119" s="81"/>
      <c r="G119" s="84"/>
      <c r="H119" s="87"/>
      <c r="I119" s="47"/>
      <c r="J119" s="45">
        <f t="shared" si="10"/>
        <v>0.79097222222222052</v>
      </c>
      <c r="K119" s="46"/>
      <c r="L119" s="87"/>
      <c r="M119" s="47"/>
      <c r="N119" s="45">
        <f t="shared" si="11"/>
        <v>0.83263888888888715</v>
      </c>
      <c r="O119" s="7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76"/>
      <c r="C120" s="78"/>
      <c r="D120" s="78"/>
      <c r="E120" s="73"/>
      <c r="F120" s="81"/>
      <c r="G120" s="84"/>
      <c r="H120" s="87"/>
      <c r="I120" s="47"/>
      <c r="J120" s="45">
        <f t="shared" si="10"/>
        <v>0.79583333333333162</v>
      </c>
      <c r="K120" s="46"/>
      <c r="L120" s="87"/>
      <c r="M120" s="47"/>
      <c r="N120" s="45">
        <f t="shared" si="11"/>
        <v>0.83749999999999825</v>
      </c>
      <c r="O120" s="7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76"/>
      <c r="C121" s="78"/>
      <c r="D121" s="78"/>
      <c r="E121" s="73"/>
      <c r="F121" s="81"/>
      <c r="G121" s="84"/>
      <c r="H121" s="87"/>
      <c r="I121" s="47"/>
      <c r="J121" s="45">
        <f t="shared" si="10"/>
        <v>0.80069444444444271</v>
      </c>
      <c r="K121" s="46"/>
      <c r="L121" s="87"/>
      <c r="M121" s="47"/>
      <c r="N121" s="45">
        <f t="shared" si="11"/>
        <v>0.84236111111110934</v>
      </c>
      <c r="O121" s="7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76"/>
      <c r="C122" s="78"/>
      <c r="D122" s="78"/>
      <c r="E122" s="73"/>
      <c r="F122" s="81"/>
      <c r="G122" s="84"/>
      <c r="H122" s="87"/>
      <c r="I122" s="47"/>
      <c r="J122" s="45">
        <f t="shared" si="10"/>
        <v>0.8055555555555538</v>
      </c>
      <c r="K122" s="46"/>
      <c r="L122" s="87"/>
      <c r="M122" s="47"/>
      <c r="N122" s="45">
        <f t="shared" si="11"/>
        <v>0.84722222222222043</v>
      </c>
      <c r="O122" s="7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76"/>
      <c r="C123" s="78"/>
      <c r="D123" s="78"/>
      <c r="E123" s="73"/>
      <c r="F123" s="81"/>
      <c r="G123" s="84"/>
      <c r="H123" s="87"/>
      <c r="I123" s="47"/>
      <c r="J123" s="45">
        <f t="shared" si="10"/>
        <v>0.8104166666666649</v>
      </c>
      <c r="K123" s="46"/>
      <c r="L123" s="87"/>
      <c r="M123" s="47"/>
      <c r="N123" s="45">
        <f t="shared" si="11"/>
        <v>0.85208333333333153</v>
      </c>
      <c r="O123" s="7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76"/>
      <c r="C124" s="78"/>
      <c r="D124" s="78"/>
      <c r="E124" s="73"/>
      <c r="F124" s="81"/>
      <c r="G124" s="84"/>
      <c r="H124" s="87"/>
      <c r="I124" s="47"/>
      <c r="J124" s="45">
        <f>J123+TIME(0,7,0)</f>
        <v>0.81527777777777599</v>
      </c>
      <c r="K124" s="46"/>
      <c r="L124" s="87"/>
      <c r="M124" s="47"/>
      <c r="N124" s="45">
        <f>N123+TIME(0,7,0)</f>
        <v>0.85694444444444262</v>
      </c>
      <c r="O124" s="7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76"/>
      <c r="C125" s="78"/>
      <c r="D125" s="78"/>
      <c r="E125" s="73"/>
      <c r="F125" s="81"/>
      <c r="G125" s="84"/>
      <c r="H125" s="87"/>
      <c r="I125" s="47"/>
      <c r="J125" s="45">
        <f>J124+TIME(0,7,0)</f>
        <v>0.82013888888888709</v>
      </c>
      <c r="K125" s="46"/>
      <c r="L125" s="87"/>
      <c r="M125" s="47"/>
      <c r="N125" s="45">
        <f>N124+TIME(0,7,0)</f>
        <v>0.86180555555555372</v>
      </c>
      <c r="O125" s="7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76"/>
      <c r="C126" s="78"/>
      <c r="D126" s="78"/>
      <c r="E126" s="73"/>
      <c r="F126" s="81"/>
      <c r="G126" s="84"/>
      <c r="H126" s="87"/>
      <c r="I126" s="47"/>
      <c r="J126" s="45">
        <f>J125+TIME(0,7,0)</f>
        <v>0.82499999999999818</v>
      </c>
      <c r="K126" s="46"/>
      <c r="L126" s="87"/>
      <c r="M126" s="47"/>
      <c r="N126" s="45">
        <f>N125+TIME(0,7,0)</f>
        <v>0.86666666666666481</v>
      </c>
      <c r="O126" s="7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76"/>
      <c r="C127" s="78"/>
      <c r="D127" s="78"/>
      <c r="E127" s="73"/>
      <c r="F127" s="81"/>
      <c r="G127" s="84"/>
      <c r="H127" s="87"/>
      <c r="I127" s="47"/>
      <c r="J127" s="45">
        <f>J126+TIME(0,7,0)</f>
        <v>0.82986111111110927</v>
      </c>
      <c r="K127" s="46"/>
      <c r="L127" s="87"/>
      <c r="M127" s="47"/>
      <c r="N127" s="45">
        <f>N126+TIME(0,7,0)</f>
        <v>0.8715277777777759</v>
      </c>
      <c r="O127" s="7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76"/>
      <c r="C128" s="78"/>
      <c r="D128" s="78"/>
      <c r="E128" s="73"/>
      <c r="F128" s="81"/>
      <c r="G128" s="84"/>
      <c r="H128" s="87"/>
      <c r="I128" s="47"/>
      <c r="J128" s="45">
        <f>J127+TIME(0,7,0)</f>
        <v>0.83472222222222037</v>
      </c>
      <c r="K128" s="46"/>
      <c r="L128" s="87"/>
      <c r="M128" s="47"/>
      <c r="N128" s="45">
        <f>N127+TIME(0,7,0)</f>
        <v>0.876388888888887</v>
      </c>
      <c r="O128" s="7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76"/>
      <c r="C129" s="78"/>
      <c r="D129" s="78"/>
      <c r="E129" s="73"/>
      <c r="F129" s="81"/>
      <c r="G129" s="84"/>
      <c r="H129" s="87"/>
      <c r="I129" s="47"/>
      <c r="J129" s="45">
        <f>J128+TIME(0,20,0)</f>
        <v>0.84861111111110921</v>
      </c>
      <c r="K129" s="46"/>
      <c r="L129" s="87"/>
      <c r="M129" s="47"/>
      <c r="N129" s="45">
        <f>N128+TIME(0,20,0)</f>
        <v>0.89027777777777584</v>
      </c>
      <c r="O129" s="7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76"/>
      <c r="C130" s="78"/>
      <c r="D130" s="78"/>
      <c r="E130" s="73"/>
      <c r="F130" s="81"/>
      <c r="G130" s="84"/>
      <c r="H130" s="87"/>
      <c r="I130" s="47"/>
      <c r="J130" s="45">
        <f t="shared" ref="J130:J133" si="12">J129+TIME(0,20,0)</f>
        <v>0.86249999999999805</v>
      </c>
      <c r="K130" s="46"/>
      <c r="L130" s="87"/>
      <c r="M130" s="47"/>
      <c r="N130" s="45">
        <f t="shared" ref="N130:N133" si="13">N129+TIME(0,20,0)</f>
        <v>0.90416666666666468</v>
      </c>
      <c r="O130" s="7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76"/>
      <c r="C131" s="78"/>
      <c r="D131" s="78"/>
      <c r="E131" s="73"/>
      <c r="F131" s="81"/>
      <c r="G131" s="84"/>
      <c r="H131" s="87"/>
      <c r="I131" s="47"/>
      <c r="J131" s="45">
        <f t="shared" si="12"/>
        <v>0.87638888888888689</v>
      </c>
      <c r="K131" s="46"/>
      <c r="L131" s="87"/>
      <c r="M131" s="47"/>
      <c r="N131" s="45">
        <f t="shared" si="13"/>
        <v>0.91805555555555352</v>
      </c>
      <c r="O131" s="7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76"/>
      <c r="C132" s="78"/>
      <c r="D132" s="78"/>
      <c r="E132" s="73"/>
      <c r="F132" s="81"/>
      <c r="G132" s="84"/>
      <c r="H132" s="87"/>
      <c r="I132" s="47"/>
      <c r="J132" s="45">
        <f t="shared" si="12"/>
        <v>0.89027777777777573</v>
      </c>
      <c r="K132" s="46"/>
      <c r="L132" s="87"/>
      <c r="M132" s="47"/>
      <c r="N132" s="45">
        <f t="shared" si="13"/>
        <v>0.93194444444444235</v>
      </c>
      <c r="O132" s="7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76"/>
      <c r="C133" s="79"/>
      <c r="D133" s="79"/>
      <c r="E133" s="74"/>
      <c r="F133" s="82"/>
      <c r="G133" s="85"/>
      <c r="H133" s="87"/>
      <c r="I133" s="48"/>
      <c r="J133" s="45">
        <f t="shared" si="12"/>
        <v>0.90416666666666456</v>
      </c>
      <c r="K133" s="52"/>
      <c r="L133" s="87"/>
      <c r="M133" s="48"/>
      <c r="N133" s="45">
        <f t="shared" si="13"/>
        <v>0.94583333333333119</v>
      </c>
      <c r="O133" s="7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выписка из реестра</vt:lpstr>
      <vt:lpstr>м-т №19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Ацамаз Туаев</cp:lastModifiedBy>
  <cp:lastPrinted>2024-09-24T13:29:10Z</cp:lastPrinted>
  <dcterms:created xsi:type="dcterms:W3CDTF">2024-09-19T11:58:00Z</dcterms:created>
  <dcterms:modified xsi:type="dcterms:W3CDTF">2024-09-24T13:29:12Z</dcterms:modified>
</cp:coreProperties>
</file>